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25" activeTab="0"/>
  </bookViews>
  <sheets>
    <sheet name="登记表" sheetId="1" r:id="rId1"/>
    <sheet name="附表" sheetId="2" r:id="rId2"/>
    <sheet name="选调" sheetId="3" r:id="rId3"/>
  </sheets>
  <definedNames>
    <definedName name="_xlnm.Print_Titles" localSheetId="2">'选调'!$2:$2</definedName>
  </definedNames>
  <calcPr fullCalcOnLoad="1"/>
</workbook>
</file>

<file path=xl/sharedStrings.xml><?xml version="1.0" encoding="utf-8"?>
<sst xmlns="http://schemas.openxmlformats.org/spreadsheetml/2006/main" count="441" uniqueCount="331">
  <si>
    <t>附件3：</t>
  </si>
  <si>
    <t>选调报名登记表</t>
  </si>
  <si>
    <t>序号</t>
  </si>
  <si>
    <r>
      <t>姓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名</t>
    </r>
  </si>
  <si>
    <t>身份证号</t>
  </si>
  <si>
    <t>出生日期</t>
  </si>
  <si>
    <t>性别</t>
  </si>
  <si>
    <t>民族</t>
  </si>
  <si>
    <t>籍贯</t>
  </si>
  <si>
    <t>政治面貌</t>
  </si>
  <si>
    <t>现户籍地</t>
  </si>
  <si>
    <t>婚姻状况</t>
  </si>
  <si>
    <t>联系电话</t>
  </si>
  <si>
    <t>电子邮箱</t>
  </si>
  <si>
    <t>通讯地址</t>
  </si>
  <si>
    <t>邮编</t>
  </si>
  <si>
    <t>毕业院校</t>
  </si>
  <si>
    <t>毕业时间</t>
  </si>
  <si>
    <t>所学专业</t>
  </si>
  <si>
    <t>学历</t>
  </si>
  <si>
    <t>学位</t>
  </si>
  <si>
    <t>原工作单位</t>
  </si>
  <si>
    <t>单位性质</t>
  </si>
  <si>
    <t>专业技术资格</t>
  </si>
  <si>
    <t>执业资格</t>
  </si>
  <si>
    <t>岗位代码</t>
  </si>
  <si>
    <t>报考单位</t>
  </si>
  <si>
    <t>报考岗位</t>
  </si>
  <si>
    <t>考试科目</t>
  </si>
  <si>
    <t>例。。</t>
  </si>
  <si>
    <t>张三</t>
  </si>
  <si>
    <t>320103198001010056</t>
  </si>
  <si>
    <t>汉族</t>
  </si>
  <si>
    <t>广东英德</t>
  </si>
  <si>
    <t>中共党员</t>
  </si>
  <si>
    <t>广东省清远市英德市</t>
  </si>
  <si>
    <t>已婚</t>
  </si>
  <si>
    <t>xxxxxxxxxxx</t>
  </si>
  <si>
    <t>XXX@XXX.com</t>
  </si>
  <si>
    <t>和平中路5-52号</t>
  </si>
  <si>
    <t>513000</t>
  </si>
  <si>
    <t>韶关医学院</t>
  </si>
  <si>
    <t>20150630</t>
  </si>
  <si>
    <t>临床医学</t>
  </si>
  <si>
    <t>全日制本科</t>
  </si>
  <si>
    <t>事业单位</t>
  </si>
  <si>
    <t>药师</t>
  </si>
  <si>
    <t>执业助理医师</t>
  </si>
  <si>
    <t>X001</t>
  </si>
  <si>
    <t>考生在此填写</t>
  </si>
  <si>
    <t>填写说明：
1、学历、政治面貌、个人身份、民族、性别必须按相对应的附表所列内容填写，填写时可在下拉列表选择。
2、所有日期格式为:yyyymmdd(例如:20101109) ，出生日期由身份证号码自动生成，请确保身份证号码准确无误。
3、籍贯如属英德的，填写“英德+乡镇”，如“英德望埠”；如属清远的，填写“清远+县（区）”，如“清远连州”；
如不属于清远的，填写“省+地级市”，如“湖南湘潭”、“广东云浮”。</t>
  </si>
  <si>
    <t>岗位分类</t>
  </si>
  <si>
    <t>专业技术职称</t>
  </si>
  <si>
    <t>专业技术资格（职称）</t>
  </si>
  <si>
    <t>个人身份</t>
  </si>
  <si>
    <t>变更情况</t>
  </si>
  <si>
    <t>专业技术岗位</t>
  </si>
  <si>
    <t>初级</t>
  </si>
  <si>
    <t>主任医师</t>
  </si>
  <si>
    <t>博士</t>
  </si>
  <si>
    <t>公务员</t>
  </si>
  <si>
    <t>男</t>
  </si>
  <si>
    <t>退休</t>
  </si>
  <si>
    <t>英德市120急救指挥中心</t>
  </si>
  <si>
    <t>临床医生A</t>
  </si>
  <si>
    <t>执业医师</t>
  </si>
  <si>
    <t>行政机关</t>
  </si>
  <si>
    <t>工勤技能岗位</t>
  </si>
  <si>
    <t>中级</t>
  </si>
  <si>
    <t>副主任医师</t>
  </si>
  <si>
    <t>研究生</t>
  </si>
  <si>
    <t>中共预备党员</t>
  </si>
  <si>
    <t>干部</t>
  </si>
  <si>
    <t>蒙古族</t>
  </si>
  <si>
    <t>女</t>
  </si>
  <si>
    <t>辞职</t>
  </si>
  <si>
    <t>未婚</t>
  </si>
  <si>
    <t>英德市疾病预防控制中心</t>
  </si>
  <si>
    <t>临床医生B</t>
  </si>
  <si>
    <t>X002</t>
  </si>
  <si>
    <t>应用心理学</t>
  </si>
  <si>
    <t>其他</t>
  </si>
  <si>
    <t>正高级</t>
  </si>
  <si>
    <t>主治医师</t>
  </si>
  <si>
    <t>共青团员</t>
  </si>
  <si>
    <t>工人</t>
  </si>
  <si>
    <t>回族</t>
  </si>
  <si>
    <t>自动离职</t>
  </si>
  <si>
    <t>英德市慢性病防治医院</t>
  </si>
  <si>
    <t>临床医生C</t>
  </si>
  <si>
    <t>X003</t>
  </si>
  <si>
    <t>康复治疗学</t>
  </si>
  <si>
    <t>执业药师</t>
  </si>
  <si>
    <t>企业</t>
  </si>
  <si>
    <t>副高级</t>
  </si>
  <si>
    <t>医师</t>
  </si>
  <si>
    <t>本科</t>
  </si>
  <si>
    <t>民革党员</t>
  </si>
  <si>
    <t>聘干</t>
  </si>
  <si>
    <t>藏族</t>
  </si>
  <si>
    <t>公开招聘</t>
  </si>
  <si>
    <t>英德市人民医院</t>
  </si>
  <si>
    <t>临床医生D</t>
  </si>
  <si>
    <t>X004</t>
  </si>
  <si>
    <t>针灸推拿学</t>
  </si>
  <si>
    <t>执业护士</t>
  </si>
  <si>
    <t>医士</t>
  </si>
  <si>
    <t>全日制大专</t>
  </si>
  <si>
    <t>民盟盟员</t>
  </si>
  <si>
    <t>临工</t>
  </si>
  <si>
    <t>维吾尔族</t>
  </si>
  <si>
    <t>调出</t>
  </si>
  <si>
    <t>英德市市妇幼保健计划生育服务中心</t>
  </si>
  <si>
    <t>临床医生E</t>
  </si>
  <si>
    <t>X005</t>
  </si>
  <si>
    <t>眼视光学</t>
  </si>
  <si>
    <t>执业护师</t>
  </si>
  <si>
    <t>主任药师</t>
  </si>
  <si>
    <t>大专</t>
  </si>
  <si>
    <t>民建会员</t>
  </si>
  <si>
    <t>苗族</t>
  </si>
  <si>
    <t>调入</t>
  </si>
  <si>
    <t>英德市中医院</t>
  </si>
  <si>
    <t>临床医生F</t>
  </si>
  <si>
    <t>X006</t>
  </si>
  <si>
    <t>听力学</t>
  </si>
  <si>
    <t>注册营养师</t>
  </si>
  <si>
    <t>副主任药师</t>
  </si>
  <si>
    <t>中专</t>
  </si>
  <si>
    <t>民进会员</t>
  </si>
  <si>
    <t>彝族</t>
  </si>
  <si>
    <t>死亡</t>
  </si>
  <si>
    <t>临床医生G</t>
  </si>
  <si>
    <t>X007</t>
  </si>
  <si>
    <t>麻醉学</t>
  </si>
  <si>
    <t>主管药师</t>
  </si>
  <si>
    <t>高中</t>
  </si>
  <si>
    <t>农工党党员</t>
  </si>
  <si>
    <t>壮族</t>
  </si>
  <si>
    <t>学历晋升</t>
  </si>
  <si>
    <t>临床医生H</t>
  </si>
  <si>
    <t>X008</t>
  </si>
  <si>
    <t>医学影像学</t>
  </si>
  <si>
    <t>初中</t>
  </si>
  <si>
    <t>致公党党员</t>
  </si>
  <si>
    <t>布依族</t>
  </si>
  <si>
    <t>职称晋升</t>
  </si>
  <si>
    <t>临床医生I</t>
  </si>
  <si>
    <t>X009</t>
  </si>
  <si>
    <t>医学检验</t>
  </si>
  <si>
    <t>药士</t>
  </si>
  <si>
    <t>小学</t>
  </si>
  <si>
    <t>九三学社社员</t>
  </si>
  <si>
    <t>朝鲜族</t>
  </si>
  <si>
    <t>临床医生J</t>
  </si>
  <si>
    <t>X010</t>
  </si>
  <si>
    <t>预防医学</t>
  </si>
  <si>
    <t>主任护师</t>
  </si>
  <si>
    <t>台盟盟员</t>
  </si>
  <si>
    <t>满族</t>
  </si>
  <si>
    <t>临床医生K</t>
  </si>
  <si>
    <t>X011</t>
  </si>
  <si>
    <t>营养学</t>
  </si>
  <si>
    <t>副主任护师</t>
  </si>
  <si>
    <t>无党派民主人士</t>
  </si>
  <si>
    <t>侗族</t>
  </si>
  <si>
    <t>临床医生L</t>
  </si>
  <si>
    <t>药学</t>
  </si>
  <si>
    <t>主管护师</t>
  </si>
  <si>
    <t>群众</t>
  </si>
  <si>
    <t>瑶族</t>
  </si>
  <si>
    <t>临床医生M</t>
  </si>
  <si>
    <t>信息管理与信息系统（医学信息）</t>
  </si>
  <si>
    <t>护师</t>
  </si>
  <si>
    <t>白族</t>
  </si>
  <si>
    <t>临床医生N</t>
  </si>
  <si>
    <t>护理学</t>
  </si>
  <si>
    <t>护士</t>
  </si>
  <si>
    <t>土家族</t>
  </si>
  <si>
    <t>临床医生O</t>
  </si>
  <si>
    <t>中医学</t>
  </si>
  <si>
    <t>主任技师</t>
  </si>
  <si>
    <t>哈尼族</t>
  </si>
  <si>
    <t>临床医生P</t>
  </si>
  <si>
    <t>卫生检验</t>
  </si>
  <si>
    <t>副主任技师</t>
  </si>
  <si>
    <t>哈萨克族</t>
  </si>
  <si>
    <t>临床医生Q</t>
  </si>
  <si>
    <t>计算机应用技术</t>
  </si>
  <si>
    <t>主管技师</t>
  </si>
  <si>
    <t>傣族</t>
  </si>
  <si>
    <t>临床医生R</t>
  </si>
  <si>
    <t>技师</t>
  </si>
  <si>
    <t>黎族</t>
  </si>
  <si>
    <t>门诊医生</t>
  </si>
  <si>
    <t>技士</t>
  </si>
  <si>
    <t>僳僳族</t>
  </si>
  <si>
    <t>临床医生S</t>
  </si>
  <si>
    <t>佤族</t>
  </si>
  <si>
    <t>临床医生T</t>
  </si>
  <si>
    <t>无</t>
  </si>
  <si>
    <t>畲族</t>
  </si>
  <si>
    <t>临床医生U</t>
  </si>
  <si>
    <t>高山族</t>
  </si>
  <si>
    <t>临床医生V</t>
  </si>
  <si>
    <t>拉祜族</t>
  </si>
  <si>
    <t>临床医生W</t>
  </si>
  <si>
    <t>水族</t>
  </si>
  <si>
    <t>临床医生X</t>
  </si>
  <si>
    <t>东乡族</t>
  </si>
  <si>
    <t>临床医生</t>
  </si>
  <si>
    <t>纳西族</t>
  </si>
  <si>
    <t>临床医生Y</t>
  </si>
  <si>
    <t>景颇族</t>
  </si>
  <si>
    <t>临床医生Z</t>
  </si>
  <si>
    <t>柯尔克孜族</t>
  </si>
  <si>
    <r>
      <t>临床医生A</t>
    </r>
    <r>
      <rPr>
        <sz val="9"/>
        <color indexed="8"/>
        <rFont val="宋体"/>
        <family val="0"/>
      </rPr>
      <t>A</t>
    </r>
  </si>
  <si>
    <t>土族</t>
  </si>
  <si>
    <r>
      <t>临床医生A</t>
    </r>
    <r>
      <rPr>
        <sz val="9"/>
        <color indexed="8"/>
        <rFont val="宋体"/>
        <family val="0"/>
      </rPr>
      <t>B</t>
    </r>
  </si>
  <si>
    <t>达斡尔族</t>
  </si>
  <si>
    <t>临床医生AC</t>
  </si>
  <si>
    <t>仫佬族</t>
  </si>
  <si>
    <t>医务科科员</t>
  </si>
  <si>
    <t>羌族</t>
  </si>
  <si>
    <r>
      <t>临床医生A</t>
    </r>
    <r>
      <rPr>
        <sz val="9"/>
        <color indexed="8"/>
        <rFont val="宋体"/>
        <family val="0"/>
      </rPr>
      <t>D</t>
    </r>
  </si>
  <si>
    <t>布朗族</t>
  </si>
  <si>
    <r>
      <t>临床医生A</t>
    </r>
    <r>
      <rPr>
        <sz val="9"/>
        <color indexed="8"/>
        <rFont val="宋体"/>
        <family val="0"/>
      </rPr>
      <t>E</t>
    </r>
  </si>
  <si>
    <t>撒拉族</t>
  </si>
  <si>
    <t>康复科技师</t>
  </si>
  <si>
    <t>毛南族</t>
  </si>
  <si>
    <t>康复科医师</t>
  </si>
  <si>
    <t>仡佬族</t>
  </si>
  <si>
    <t>临床医生AF</t>
  </si>
  <si>
    <t>锡伯族</t>
  </si>
  <si>
    <r>
      <t>临床医生A</t>
    </r>
    <r>
      <rPr>
        <sz val="9"/>
        <color indexed="8"/>
        <rFont val="宋体"/>
        <family val="0"/>
      </rPr>
      <t>G</t>
    </r>
  </si>
  <si>
    <t>阿昌族</t>
  </si>
  <si>
    <r>
      <t>临床医生A</t>
    </r>
    <r>
      <rPr>
        <sz val="9"/>
        <color indexed="8"/>
        <rFont val="宋体"/>
        <family val="0"/>
      </rPr>
      <t>H</t>
    </r>
  </si>
  <si>
    <t>普米族</t>
  </si>
  <si>
    <t>麻醉医生A</t>
  </si>
  <si>
    <t>塔吉克族</t>
  </si>
  <si>
    <t>麻醉医生B</t>
  </si>
  <si>
    <t>怒族</t>
  </si>
  <si>
    <t>影像中心医生A</t>
  </si>
  <si>
    <t>乌孜别克族</t>
  </si>
  <si>
    <t>影像中心医生B</t>
  </si>
  <si>
    <t>俄罗斯族</t>
  </si>
  <si>
    <t>影像中心医生C</t>
  </si>
  <si>
    <t>鄂温克族</t>
  </si>
  <si>
    <t>B超室医生</t>
  </si>
  <si>
    <t>德昂族</t>
  </si>
  <si>
    <t>输血科医生</t>
  </si>
  <si>
    <t>保安族</t>
  </si>
  <si>
    <t>病理科医生</t>
  </si>
  <si>
    <t>裕固族</t>
  </si>
  <si>
    <t>社区医生A</t>
  </si>
  <si>
    <t>京族</t>
  </si>
  <si>
    <t>社区医生B</t>
  </si>
  <si>
    <t>塔塔尔族</t>
  </si>
  <si>
    <t>营养科医生</t>
  </si>
  <si>
    <t>独龙族</t>
  </si>
  <si>
    <t>药师A</t>
  </si>
  <si>
    <t>鄂伦春族</t>
  </si>
  <si>
    <t>药师B</t>
  </si>
  <si>
    <t>赫哲族</t>
  </si>
  <si>
    <t>病案科科员</t>
  </si>
  <si>
    <t>门巴族</t>
  </si>
  <si>
    <t>临床护士A</t>
  </si>
  <si>
    <t>珞巴族</t>
  </si>
  <si>
    <t>临床护士B</t>
  </si>
  <si>
    <t>基诺族</t>
  </si>
  <si>
    <t>临床护士C</t>
  </si>
  <si>
    <t>临床护士D</t>
  </si>
  <si>
    <t>外国血统中国籍人士</t>
  </si>
  <si>
    <t>临床护士E</t>
  </si>
  <si>
    <t>临床护士F</t>
  </si>
  <si>
    <t>临床护士G</t>
  </si>
  <si>
    <t>临床护士H</t>
  </si>
  <si>
    <t>临床护士I</t>
  </si>
  <si>
    <t>中医科护士</t>
  </si>
  <si>
    <t>临床医学影像</t>
  </si>
  <si>
    <t>临床病理诊断</t>
  </si>
  <si>
    <t>医学影像</t>
  </si>
  <si>
    <t>针灸推拿</t>
  </si>
  <si>
    <t>中医临床医生</t>
  </si>
  <si>
    <t>放射技术</t>
  </si>
  <si>
    <t>卫生检验师</t>
  </si>
  <si>
    <t>公卫医师</t>
  </si>
  <si>
    <t>临床医师</t>
  </si>
  <si>
    <t>医学影像诊断</t>
  </si>
  <si>
    <t>医学麻醉</t>
  </si>
  <si>
    <t>康复治疗技术</t>
  </si>
  <si>
    <t>调度一组</t>
  </si>
  <si>
    <t>调度二组</t>
  </si>
  <si>
    <t>网络维护</t>
  </si>
  <si>
    <t>2016年事业单位选调工作人员计划明细表</t>
  </si>
  <si>
    <t>招聘岗位</t>
  </si>
  <si>
    <t>单位</t>
  </si>
  <si>
    <t>申请招聘人数</t>
  </si>
  <si>
    <t>专业</t>
  </si>
  <si>
    <t>职称要求</t>
  </si>
  <si>
    <t>执业资格证要求</t>
  </si>
  <si>
    <t>其他要求</t>
  </si>
  <si>
    <t>备注</t>
  </si>
  <si>
    <t>公卫医生</t>
  </si>
  <si>
    <t>卫生检验或预防医学（卫生检验方向）</t>
  </si>
  <si>
    <t>35周岁以下</t>
  </si>
  <si>
    <t>市内选调</t>
  </si>
  <si>
    <t>外科医生</t>
  </si>
  <si>
    <t>骨外科主治医师</t>
  </si>
  <si>
    <t>10年以上外科工作经验，曾到三甲医院进修ICU半年以上。</t>
  </si>
  <si>
    <t>儿科医生</t>
  </si>
  <si>
    <t>10年以上儿科工作经验，曾到三甲医院进修儿科半年以上。</t>
  </si>
  <si>
    <t>影像医生</t>
  </si>
  <si>
    <t>放射主治医师</t>
  </si>
  <si>
    <t xml:space="preserve">10年以上放射工作经验，执业范围：医学影像和放射治疗专业；曾在三甲医院进修影像半年以上。
</t>
  </si>
  <si>
    <t>麻醉医生</t>
  </si>
  <si>
    <t>英城街道卫生院</t>
  </si>
  <si>
    <t>全日制大专以上</t>
  </si>
  <si>
    <t>年龄要求35岁以下，有一年以上麻醉工作经验</t>
  </si>
  <si>
    <t>适合男性，35岁以下，擅长信息和网络维护，考入从事信息管理工作</t>
  </si>
  <si>
    <t>妇科医生</t>
  </si>
  <si>
    <t>妇产科主治医师</t>
  </si>
  <si>
    <t>年龄要求35岁以下，有5年以上妇科工作经验，考入从事妇科工作</t>
  </si>
  <si>
    <t>妇产科医生1</t>
  </si>
  <si>
    <t>年龄要求40岁以下，有5年以上妇产科工作经验，考入从事妇产科工作</t>
  </si>
  <si>
    <t>妇产科医生2</t>
  </si>
  <si>
    <t>年龄要求35岁以下，有3年以上妇产科工作经验，考入从事妇产科工作</t>
  </si>
  <si>
    <t>妇产科医生3</t>
  </si>
  <si>
    <t>妇产科副主任医师</t>
  </si>
  <si>
    <t>年龄要求45岁以下，有10年以上妇产科工作经验，考入从事妇产科工作</t>
  </si>
  <si>
    <t>年龄要求35岁以下，有5年以上临床工作经验，考入从事临床或病理工作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</si>
</sst>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6"/>
      <name val="方正小标宋简体"/>
      <family val="0"/>
    </font>
    <font>
      <b/>
      <sz val="10"/>
      <name val="仿宋_GB2312"/>
      <family val="0"/>
    </font>
    <font>
      <sz val="9"/>
      <color indexed="8"/>
      <name val="宋体"/>
      <family val="0"/>
    </font>
    <font>
      <b/>
      <sz val="20"/>
      <name val="黑体"/>
      <family val="3"/>
    </font>
    <font>
      <b/>
      <sz val="12"/>
      <name val="宋体"/>
      <family val="0"/>
    </font>
    <font>
      <b/>
      <sz val="9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u val="single"/>
      <sz val="11"/>
      <color indexed="25"/>
      <name val="宋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30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b/>
      <sz val="12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name val="Calibri"/>
      <family val="0"/>
    </font>
    <font>
      <sz val="10"/>
      <name val="Calibri Light"/>
      <family val="0"/>
    </font>
    <font>
      <sz val="12"/>
      <color rgb="FFFF0000"/>
      <name val="宋体"/>
      <family val="0"/>
    </font>
  </fonts>
  <fills count="4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35" fillId="3" borderId="0" applyNumberFormat="0" applyBorder="0" applyAlignment="0" applyProtection="0"/>
    <xf numFmtId="0" fontId="21" fillId="2" borderId="1" applyNumberFormat="0" applyAlignment="0" applyProtection="0"/>
    <xf numFmtId="41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27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4" fillId="0" borderId="4" applyNumberFormat="0" applyFill="0" applyAlignment="0" applyProtection="0"/>
    <xf numFmtId="0" fontId="36" fillId="12" borderId="0" applyNumberFormat="0" applyBorder="0" applyAlignment="0" applyProtection="0"/>
    <xf numFmtId="0" fontId="18" fillId="0" borderId="5" applyNumberFormat="0" applyFill="0" applyAlignment="0" applyProtection="0"/>
    <xf numFmtId="0" fontId="36" fillId="13" borderId="0" applyNumberFormat="0" applyBorder="0" applyAlignment="0" applyProtection="0"/>
    <xf numFmtId="0" fontId="31" fillId="9" borderId="6" applyNumberFormat="0" applyAlignment="0" applyProtection="0"/>
    <xf numFmtId="0" fontId="15" fillId="14" borderId="0" applyNumberFormat="0" applyBorder="0" applyAlignment="0" applyProtection="0"/>
    <xf numFmtId="0" fontId="32" fillId="9" borderId="1" applyNumberFormat="0" applyAlignment="0" applyProtection="0"/>
    <xf numFmtId="0" fontId="26" fillId="15" borderId="7" applyNumberFormat="0" applyAlignment="0" applyProtection="0"/>
    <xf numFmtId="0" fontId="35" fillId="16" borderId="0" applyNumberFormat="0" applyBorder="0" applyAlignment="0" applyProtection="0"/>
    <xf numFmtId="0" fontId="36" fillId="17" borderId="0" applyNumberFormat="0" applyBorder="0" applyAlignment="0" applyProtection="0"/>
    <xf numFmtId="0" fontId="28" fillId="0" borderId="8" applyNumberFormat="0" applyFill="0" applyAlignment="0" applyProtection="0"/>
    <xf numFmtId="0" fontId="23" fillId="0" borderId="9" applyNumberFormat="0" applyFill="0" applyAlignment="0" applyProtection="0"/>
    <xf numFmtId="0" fontId="15" fillId="18" borderId="0" applyNumberFormat="0" applyBorder="0" applyAlignment="0" applyProtection="0"/>
    <xf numFmtId="0" fontId="30" fillId="19" borderId="0" applyNumberFormat="0" applyBorder="0" applyAlignment="0" applyProtection="0"/>
    <xf numFmtId="0" fontId="20" fillId="14" borderId="0" applyNumberFormat="0" applyBorder="0" applyAlignment="0" applyProtection="0"/>
    <xf numFmtId="0" fontId="16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3" fillId="0" borderId="0">
      <alignment vertical="center"/>
      <protection/>
    </xf>
    <xf numFmtId="0" fontId="16" fillId="18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0" applyNumberFormat="0" applyBorder="0" applyAlignment="0" applyProtection="0"/>
    <xf numFmtId="0" fontId="9" fillId="0" borderId="0" applyNumberFormat="0" applyFill="0" applyBorder="0" applyProtection="0">
      <alignment vertical="center"/>
    </xf>
    <xf numFmtId="0" fontId="36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15" fillId="31" borderId="0" applyNumberFormat="0" applyBorder="0" applyAlignment="0" applyProtection="0"/>
    <xf numFmtId="0" fontId="36" fillId="32" borderId="0" applyNumberFormat="0" applyBorder="0" applyAlignment="0" applyProtection="0"/>
    <xf numFmtId="0" fontId="35" fillId="33" borderId="0" applyNumberFormat="0" applyBorder="0" applyAlignment="0" applyProtection="0"/>
    <xf numFmtId="0" fontId="15" fillId="2" borderId="0" applyNumberFormat="0" applyBorder="0" applyAlignment="0" applyProtection="0"/>
    <xf numFmtId="0" fontId="36" fillId="34" borderId="0" applyNumberFormat="0" applyBorder="0" applyAlignment="0" applyProtection="0"/>
    <xf numFmtId="0" fontId="36" fillId="35" borderId="0" applyNumberFormat="0" applyBorder="0" applyAlignment="0" applyProtection="0"/>
    <xf numFmtId="0" fontId="35" fillId="36" borderId="0" applyNumberFormat="0" applyBorder="0" applyAlignment="0" applyProtection="0"/>
    <xf numFmtId="0" fontId="15" fillId="37" borderId="0" applyNumberFormat="0" applyBorder="0" applyAlignment="0" applyProtection="0"/>
    <xf numFmtId="0" fontId="36" fillId="38" borderId="0" applyNumberFormat="0" applyBorder="0" applyAlignment="0" applyProtection="0"/>
    <xf numFmtId="0" fontId="15" fillId="18" borderId="0" applyNumberFormat="0" applyBorder="0" applyAlignment="0" applyProtection="0"/>
    <xf numFmtId="0" fontId="15" fillId="7" borderId="0" applyNumberFormat="0" applyBorder="0" applyAlignment="0" applyProtection="0"/>
    <xf numFmtId="0" fontId="15" fillId="19" borderId="0" applyNumberFormat="0" applyBorder="0" applyAlignment="0" applyProtection="0"/>
    <xf numFmtId="0" fontId="16" fillId="39" borderId="0" applyNumberFormat="0" applyBorder="0" applyAlignment="0" applyProtection="0"/>
    <xf numFmtId="0" fontId="0" fillId="0" borderId="0">
      <alignment vertical="center"/>
      <protection/>
    </xf>
    <xf numFmtId="0" fontId="15" fillId="2" borderId="0" applyNumberFormat="0" applyBorder="0" applyAlignment="0" applyProtection="0"/>
    <xf numFmtId="0" fontId="15" fillId="14" borderId="0" applyNumberFormat="0" applyBorder="0" applyAlignment="0" applyProtection="0"/>
    <xf numFmtId="0" fontId="16" fillId="9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40" borderId="0" applyNumberFormat="0" applyBorder="0" applyAlignment="0" applyProtection="0"/>
    <xf numFmtId="0" fontId="9" fillId="0" borderId="0" applyNumberFormat="0" applyFill="0" applyBorder="0" applyProtection="0">
      <alignment vertical="center"/>
    </xf>
    <xf numFmtId="0" fontId="0" fillId="0" borderId="0" applyNumberFormat="0" applyFont="0" applyFill="0" applyBorder="0" applyAlignment="0" applyProtection="0"/>
    <xf numFmtId="0" fontId="16" fillId="15" borderId="0" applyNumberFormat="0" applyBorder="0" applyAlignment="0" applyProtection="0"/>
    <xf numFmtId="0" fontId="9" fillId="0" borderId="0" applyNumberFormat="0" applyFill="0" applyBorder="0" applyProtection="0">
      <alignment horizontal="left" vertical="center"/>
    </xf>
    <xf numFmtId="0" fontId="16" fillId="41" borderId="0" applyNumberFormat="0" applyBorder="0" applyAlignment="0" applyProtection="0"/>
    <xf numFmtId="0" fontId="16" fillId="40" borderId="0" applyNumberFormat="0" applyBorder="0" applyAlignment="0" applyProtection="0"/>
    <xf numFmtId="0" fontId="9" fillId="0" borderId="0" applyNumberFormat="0" applyFill="0" applyBorder="0" applyProtection="0">
      <alignment vertical="center"/>
    </xf>
    <xf numFmtId="0" fontId="33" fillId="0" borderId="0">
      <alignment vertical="center"/>
      <protection/>
    </xf>
    <xf numFmtId="0" fontId="15" fillId="0" borderId="0">
      <alignment/>
      <protection/>
    </xf>
    <xf numFmtId="0" fontId="0" fillId="0" borderId="0" applyNumberFormat="0" applyFon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vertical="center"/>
    </xf>
    <xf numFmtId="0" fontId="9" fillId="0" borderId="0" applyNumberFormat="0" applyFill="0" applyBorder="0" applyProtection="0">
      <alignment horizontal="center" vertical="center"/>
    </xf>
    <xf numFmtId="0" fontId="9" fillId="0" borderId="0" applyNumberFormat="0" applyFill="0" applyBorder="0" applyProtection="0">
      <alignment horizontal="justify" vertical="center"/>
    </xf>
    <xf numFmtId="0" fontId="33" fillId="0" borderId="0">
      <alignment vertical="center"/>
      <protection/>
    </xf>
    <xf numFmtId="0" fontId="0" fillId="42" borderId="0" applyNumberFormat="0" applyFont="0" applyBorder="0" applyAlignment="0" applyProtection="0"/>
  </cellStyleXfs>
  <cellXfs count="5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89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7" borderId="0" xfId="95" applyFont="1" applyFill="1" applyBorder="1" applyAlignment="1">
      <alignment horizontal="center" vertical="center" wrapText="1"/>
      <protection/>
    </xf>
    <xf numFmtId="0" fontId="3" fillId="0" borderId="0" xfId="89" applyNumberFormat="1" applyFont="1" applyFill="1" applyBorder="1" applyAlignment="1">
      <alignment horizontal="center" vertical="center" wrapText="1"/>
    </xf>
    <xf numFmtId="0" fontId="3" fillId="37" borderId="0" xfId="95" applyFont="1" applyFill="1" applyBorder="1" applyAlignment="1">
      <alignment horizontal="center" vertical="center" wrapText="1"/>
      <protection/>
    </xf>
    <xf numFmtId="0" fontId="7" fillId="0" borderId="0" xfId="96" applyFont="1" applyBorder="1" applyAlignment="1">
      <alignment horizontal="center" vertical="center" wrapText="1"/>
      <protection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7" fillId="0" borderId="0" xfId="96" applyFont="1" applyFill="1" applyBorder="1" applyAlignment="1">
      <alignment horizontal="center" vertical="center" wrapText="1"/>
      <protection/>
    </xf>
    <xf numFmtId="0" fontId="7" fillId="0" borderId="0" xfId="96" applyFont="1" applyFill="1" applyBorder="1" applyAlignment="1">
      <alignment horizontal="center" vertical="center" wrapText="1"/>
      <protection/>
    </xf>
    <xf numFmtId="49" fontId="4" fillId="0" borderId="0" xfId="0" applyNumberFormat="1" applyFont="1" applyFill="1" applyAlignment="1" applyProtection="1">
      <alignment horizontal="center" vertical="center" wrapText="1"/>
      <protection locked="0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center" vertical="center" wrapText="1"/>
      <protection locked="0"/>
    </xf>
    <xf numFmtId="49" fontId="0" fillId="0" borderId="0" xfId="0" applyNumberFormat="1" applyFont="1" applyFill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 applyProtection="1">
      <alignment vertical="center" wrapText="1"/>
      <protection locked="0"/>
    </xf>
    <xf numFmtId="49" fontId="1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39" fillId="0" borderId="0" xfId="0" applyNumberFormat="1" applyFont="1" applyFill="1" applyAlignment="1">
      <alignment horizontal="left" vertical="center" wrapText="1"/>
    </xf>
    <xf numFmtId="0" fontId="39" fillId="0" borderId="0" xfId="0" applyNumberFormat="1" applyFont="1" applyFill="1" applyAlignment="1">
      <alignment horizontal="left" vertical="center" wrapText="1"/>
    </xf>
    <xf numFmtId="0" fontId="39" fillId="0" borderId="0" xfId="0" applyNumberFormat="1" applyFont="1" applyFill="1" applyAlignment="1" applyProtection="1">
      <alignment horizontal="left" vertical="center" wrapText="1"/>
      <protection locked="0"/>
    </xf>
    <xf numFmtId="49" fontId="9" fillId="0" borderId="0" xfId="0" applyNumberFormat="1" applyFont="1" applyFill="1" applyBorder="1" applyAlignment="1">
      <alignment vertical="center" wrapText="1"/>
    </xf>
    <xf numFmtId="49" fontId="13" fillId="0" borderId="10" xfId="25" applyNumberFormat="1" applyFont="1" applyFill="1" applyBorder="1" applyAlignment="1" applyProtection="1">
      <alignment horizontal="center" vertical="center" wrapText="1"/>
      <protection locked="0"/>
    </xf>
    <xf numFmtId="49" fontId="13" fillId="0" borderId="10" xfId="25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</cellXfs>
  <cellStyles count="92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20% - 着色 5" xfId="34"/>
    <cellStyle name="着色 1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20% - 强调文字颜色 5" xfId="54"/>
    <cellStyle name="强调文字颜色 1" xfId="55"/>
    <cellStyle name="20% - 强调文字颜色 1" xfId="56"/>
    <cellStyle name="40% - 强调文字颜色 1" xfId="57"/>
    <cellStyle name="常规_准考证打印" xfId="58"/>
    <cellStyle name="60% - 着色 1" xfId="59"/>
    <cellStyle name="20% - 强调文字颜色 2" xfId="60"/>
    <cellStyle name="40% - 强调文字颜色 2" xfId="61"/>
    <cellStyle name="强调文字颜色 3" xfId="62"/>
    <cellStyle name="@ET_Style?var" xfId="63"/>
    <cellStyle name="强调文字颜色 4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40% - 着色 1" xfId="76"/>
    <cellStyle name="20% - 着色 4" xfId="77"/>
    <cellStyle name="20% - 着色 6" xfId="78"/>
    <cellStyle name="着色 2" xfId="79"/>
    <cellStyle name="常规_计划表" xfId="80"/>
    <cellStyle name="40% - 着色 2" xfId="81"/>
    <cellStyle name="40% - 着色 6" xfId="82"/>
    <cellStyle name="60% - 着色 3" xfId="83"/>
    <cellStyle name="@ET_Style?center" xfId="84"/>
    <cellStyle name="60% - 着色 4" xfId="85"/>
    <cellStyle name="60% - 着色 5" xfId="86"/>
    <cellStyle name="60% - 着色 6" xfId="87"/>
    <cellStyle name="@ET_Style?b" xfId="88"/>
    <cellStyle name="常规_Sheet2" xfId="89"/>
    <cellStyle name="着色 3" xfId="90"/>
    <cellStyle name="@ET_Style?h1" xfId="91"/>
    <cellStyle name="着色 4" xfId="92"/>
    <cellStyle name="着色 6" xfId="93"/>
    <cellStyle name="@ET_Style?sub" xfId="94"/>
    <cellStyle name="常规_指标_1" xfId="95"/>
    <cellStyle name="常规_Sheet1" xfId="96"/>
    <cellStyle name="@ET_Style?@page" xfId="97"/>
    <cellStyle name="@ET_Style?u" xfId="98"/>
    <cellStyle name="@ET_Style?ol" xfId="99"/>
    <cellStyle name="@ET_Style?s" xfId="100"/>
    <cellStyle name="@ET_Style?@font-face" xfId="101"/>
    <cellStyle name="@ET_Style?th" xfId="102"/>
    <cellStyle name="@ET_Style?p.p0" xfId="103"/>
    <cellStyle name="常规_准考证打印_1" xfId="104"/>
    <cellStyle name="@ET_Style?{DE693BB4-3B48-4ec5-873F-0E9E3718D8D1}" xfId="10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XXX@XXX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SheetLayoutView="100" workbookViewId="0" topLeftCell="A1">
      <selection activeCell="E6" sqref="E6"/>
    </sheetView>
  </sheetViews>
  <sheetFormatPr defaultColWidth="9.00390625" defaultRowHeight="14.25"/>
  <cols>
    <col min="1" max="1" width="7.50390625" style="20" customWidth="1"/>
    <col min="2" max="2" width="11.00390625" style="20" customWidth="1"/>
    <col min="3" max="3" width="19.875" style="20" customWidth="1"/>
    <col min="4" max="4" width="10.625" style="21" customWidth="1"/>
    <col min="5" max="5" width="5.50390625" style="22" customWidth="1"/>
    <col min="6" max="6" width="5.50390625" style="20" customWidth="1"/>
    <col min="7" max="8" width="5.00390625" style="20" customWidth="1"/>
    <col min="9" max="9" width="14.875" style="20" customWidth="1"/>
    <col min="10" max="10" width="5.00390625" style="20" customWidth="1"/>
    <col min="11" max="12" width="13.125" style="20" customWidth="1"/>
    <col min="13" max="13" width="12.75390625" style="20" customWidth="1"/>
    <col min="14" max="14" width="6.875" style="20" customWidth="1"/>
    <col min="15" max="15" width="13.00390625" style="20" customWidth="1"/>
    <col min="16" max="16" width="9.125" style="20" customWidth="1"/>
    <col min="17" max="17" width="7.875" style="20" customWidth="1"/>
    <col min="18" max="19" width="5.00390625" style="20" customWidth="1"/>
    <col min="20" max="20" width="8.625" style="20" customWidth="1"/>
    <col min="21" max="23" width="5.00390625" style="20" customWidth="1"/>
    <col min="24" max="24" width="11.875" style="20" customWidth="1"/>
    <col min="25" max="25" width="11.875" style="21" customWidth="1"/>
    <col min="26" max="27" width="9.875" style="21" customWidth="1"/>
    <col min="28" max="247" width="9.00390625" style="20" customWidth="1"/>
  </cols>
  <sheetData>
    <row r="1" spans="1:2" ht="14.25">
      <c r="A1" s="23" t="s">
        <v>0</v>
      </c>
      <c r="B1" s="23"/>
    </row>
    <row r="2" spans="1:26" ht="43.5" customHeight="1">
      <c r="A2" s="24" t="s">
        <v>1</v>
      </c>
      <c r="B2" s="24"/>
      <c r="C2" s="24"/>
      <c r="D2" s="25"/>
      <c r="E2" s="26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42"/>
      <c r="Y2" s="47"/>
      <c r="Z2" s="47"/>
    </row>
    <row r="3" spans="1:25" ht="51" customHeight="1">
      <c r="A3" s="27"/>
      <c r="B3" s="27"/>
      <c r="C3" s="27"/>
      <c r="D3" s="27"/>
      <c r="E3" s="28"/>
      <c r="F3" s="27"/>
      <c r="G3" s="27"/>
      <c r="H3" s="27"/>
      <c r="I3" s="27"/>
      <c r="J3" s="27"/>
      <c r="K3" s="27"/>
      <c r="L3" s="39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43"/>
      <c r="Y3" s="48"/>
    </row>
    <row r="4" spans="1:27" ht="45" customHeight="1">
      <c r="A4" s="29" t="s">
        <v>2</v>
      </c>
      <c r="B4" s="30" t="s">
        <v>3</v>
      </c>
      <c r="C4" s="30" t="s">
        <v>4</v>
      </c>
      <c r="D4" s="31" t="s">
        <v>5</v>
      </c>
      <c r="E4" s="32" t="s">
        <v>6</v>
      </c>
      <c r="F4" s="30" t="s">
        <v>7</v>
      </c>
      <c r="G4" s="30" t="s">
        <v>8</v>
      </c>
      <c r="H4" s="30" t="s">
        <v>9</v>
      </c>
      <c r="I4" s="30" t="s">
        <v>10</v>
      </c>
      <c r="J4" s="30" t="s">
        <v>11</v>
      </c>
      <c r="K4" s="30" t="s">
        <v>12</v>
      </c>
      <c r="L4" s="30" t="s">
        <v>13</v>
      </c>
      <c r="M4" s="30" t="s">
        <v>14</v>
      </c>
      <c r="N4" s="30" t="s">
        <v>15</v>
      </c>
      <c r="O4" s="30" t="s">
        <v>16</v>
      </c>
      <c r="P4" s="30" t="s">
        <v>17</v>
      </c>
      <c r="Q4" s="30" t="s">
        <v>18</v>
      </c>
      <c r="R4" s="30" t="s">
        <v>19</v>
      </c>
      <c r="S4" s="30" t="s">
        <v>20</v>
      </c>
      <c r="T4" s="30" t="s">
        <v>21</v>
      </c>
      <c r="U4" s="30" t="s">
        <v>22</v>
      </c>
      <c r="V4" s="30" t="s">
        <v>23</v>
      </c>
      <c r="W4" s="30" t="s">
        <v>24</v>
      </c>
      <c r="X4" s="44" t="s">
        <v>25</v>
      </c>
      <c r="Y4" s="31" t="s">
        <v>26</v>
      </c>
      <c r="Z4" s="31" t="s">
        <v>27</v>
      </c>
      <c r="AA4" s="49" t="s">
        <v>28</v>
      </c>
    </row>
    <row r="5" spans="1:27" s="19" customFormat="1" ht="42.75" customHeight="1">
      <c r="A5" s="33" t="s">
        <v>29</v>
      </c>
      <c r="B5" s="33" t="s">
        <v>30</v>
      </c>
      <c r="C5" s="33" t="s">
        <v>31</v>
      </c>
      <c r="D5" s="34" t="str">
        <f>MID(C5,7,8)</f>
        <v>19800101</v>
      </c>
      <c r="E5" s="34" t="str">
        <f>IF(MOD(MID(C5,17,1),2),"男","女")</f>
        <v>男</v>
      </c>
      <c r="F5" s="33" t="s">
        <v>32</v>
      </c>
      <c r="G5" s="33" t="s">
        <v>33</v>
      </c>
      <c r="H5" s="33" t="s">
        <v>34</v>
      </c>
      <c r="I5" s="33" t="s">
        <v>35</v>
      </c>
      <c r="J5" s="33" t="s">
        <v>36</v>
      </c>
      <c r="K5" s="33" t="s">
        <v>37</v>
      </c>
      <c r="L5" s="40" t="s">
        <v>38</v>
      </c>
      <c r="M5" s="33" t="s">
        <v>39</v>
      </c>
      <c r="N5" s="33" t="s">
        <v>40</v>
      </c>
      <c r="O5" s="33" t="s">
        <v>41</v>
      </c>
      <c r="P5" s="33" t="s">
        <v>42</v>
      </c>
      <c r="Q5" s="33" t="s">
        <v>43</v>
      </c>
      <c r="R5" s="33" t="s">
        <v>44</v>
      </c>
      <c r="S5" s="33"/>
      <c r="T5" s="33"/>
      <c r="U5" s="33" t="s">
        <v>45</v>
      </c>
      <c r="V5" s="33" t="s">
        <v>46</v>
      </c>
      <c r="W5" s="33" t="s">
        <v>47</v>
      </c>
      <c r="X5" s="45" t="s">
        <v>48</v>
      </c>
      <c r="Y5" s="50" t="str">
        <f>VLOOKUP(X5,'选调'!B:L,3,0)</f>
        <v>英德市疾病预防控制中心</v>
      </c>
      <c r="Z5" s="50" t="str">
        <f>VLOOKUP(X5,'选调'!B:L,2,0)</f>
        <v>公卫医生</v>
      </c>
      <c r="AA5" s="51" t="str">
        <f>VLOOKUP(X5,'选调'!B:L,10,0)</f>
        <v>预防医学</v>
      </c>
    </row>
    <row r="6" spans="1:27" s="19" customFormat="1" ht="42.75" customHeight="1">
      <c r="A6" s="35" t="s">
        <v>49</v>
      </c>
      <c r="B6" s="33"/>
      <c r="C6" s="33"/>
      <c r="D6" s="34">
        <f>MID(C6,7,8)</f>
      </c>
      <c r="E6" s="34" t="e">
        <f>IF(MOD(MID(C6,17,1),2),"男","女")</f>
        <v>#VALUE!</v>
      </c>
      <c r="F6" s="33"/>
      <c r="G6" s="33"/>
      <c r="H6" s="33"/>
      <c r="I6" s="33"/>
      <c r="J6" s="33"/>
      <c r="K6" s="33"/>
      <c r="L6" s="41"/>
      <c r="M6" s="33"/>
      <c r="N6" s="33"/>
      <c r="O6" s="33"/>
      <c r="P6" s="33"/>
      <c r="Q6" s="33"/>
      <c r="R6" s="33"/>
      <c r="S6" s="33"/>
      <c r="T6" s="33"/>
      <c r="U6" s="46" t="s">
        <v>45</v>
      </c>
      <c r="V6" s="33"/>
      <c r="W6" s="33"/>
      <c r="X6" s="45"/>
      <c r="Y6" s="34" t="e">
        <f>VLOOKUP(X6,'选调'!B:L,3,0)</f>
        <v>#N/A</v>
      </c>
      <c r="Z6" s="34" t="e">
        <f>VLOOKUP(X6,'选调'!B:L,2,0)</f>
        <v>#N/A</v>
      </c>
      <c r="AA6" s="52" t="e">
        <f>VLOOKUP(X6,'选调'!B:L,10,0)</f>
        <v>#N/A</v>
      </c>
    </row>
    <row r="8" spans="1:26" ht="93" customHeight="1">
      <c r="A8" s="36" t="s">
        <v>50</v>
      </c>
      <c r="B8" s="36"/>
      <c r="C8" s="36"/>
      <c r="D8" s="37"/>
      <c r="E8" s="38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7"/>
      <c r="Z8" s="37"/>
    </row>
  </sheetData>
  <sheetProtection/>
  <mergeCells count="3">
    <mergeCell ref="A1:B1"/>
    <mergeCell ref="A2:Z2"/>
    <mergeCell ref="A8:Z8"/>
  </mergeCells>
  <dataValidations count="10">
    <dataValidation type="list" allowBlank="1" showInputMessage="1" showErrorMessage="1" sqref="J5 J6">
      <formula1>附表!$J$2:$J$4</formula1>
    </dataValidation>
    <dataValidation allowBlank="1" showInputMessage="1" showErrorMessage="1" sqref="E1:E4 E5:E6 E7:E8 E9:E65536"/>
    <dataValidation type="list" allowBlank="1" showInputMessage="1" showErrorMessage="1" sqref="W5:W6">
      <formula1>附表!$O$2:$O$10</formula1>
    </dataValidation>
    <dataValidation type="list" allowBlank="1" showInputMessage="1" showErrorMessage="1" sqref="V5:V6">
      <formula1>附表!$C$2:$C$23</formula1>
    </dataValidation>
    <dataValidation type="list" allowBlank="1" showInputMessage="1" showErrorMessage="1" sqref="U5:U6">
      <formula1>附表!$P$2:$P$5</formula1>
    </dataValidation>
    <dataValidation type="list" allowBlank="1" showInputMessage="1" showErrorMessage="1" sqref="F5:F6">
      <formula1>附表!$G$2:$G$59</formula1>
    </dataValidation>
    <dataValidation type="list" allowBlank="1" showInputMessage="1" showErrorMessage="1" sqref="H5:H6">
      <formula1>附表!$E$2:$E$14</formula1>
    </dataValidation>
    <dataValidation type="list" allowBlank="1" showInputMessage="1" showErrorMessage="1" sqref="R5:R6 S5:S6">
      <formula1>附表!$D$2:$D$12</formula1>
    </dataValidation>
    <dataValidation type="list" allowBlank="1" showInputMessage="1" showErrorMessage="1" sqref="X5:X6">
      <formula1>附表!$M$2:$M$90</formula1>
    </dataValidation>
    <dataValidation allowBlank="1" showInputMessage="1" showErrorMessage="1" sqref="Y5:Y6 Z5:Z6 AA5:AA6">
      <formula1>附表!$K$2:$K$7</formula1>
    </dataValidation>
  </dataValidations>
  <hyperlinks>
    <hyperlink ref="L5" r:id="rId1" display="XXX@XXX.com"/>
  </hyperlinks>
  <printOptions/>
  <pageMargins left="0.75" right="0.75" top="1" bottom="1" header="0.51" footer="0.51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0"/>
  <sheetViews>
    <sheetView zoomScaleSheetLayoutView="100" workbookViewId="0" topLeftCell="F1">
      <selection activeCell="P13" sqref="P13"/>
    </sheetView>
  </sheetViews>
  <sheetFormatPr defaultColWidth="9.00390625" defaultRowHeight="22.5" customHeight="1"/>
  <cols>
    <col min="1" max="1" width="13.00390625" style="8" customWidth="1"/>
    <col min="2" max="2" width="14.25390625" style="8" customWidth="1"/>
    <col min="3" max="4" width="13.00390625" style="8" customWidth="1"/>
    <col min="5" max="5" width="15.25390625" style="8" customWidth="1"/>
    <col min="6" max="10" width="13.00390625" style="8" customWidth="1"/>
    <col min="11" max="11" width="13.25390625" style="8" customWidth="1"/>
    <col min="12" max="254" width="13.00390625" style="8" customWidth="1"/>
  </cols>
  <sheetData>
    <row r="1" spans="1:16" s="8" customFormat="1" ht="45" customHeight="1">
      <c r="A1" s="9" t="s">
        <v>51</v>
      </c>
      <c r="B1" s="10" t="s">
        <v>52</v>
      </c>
      <c r="C1" s="11" t="s">
        <v>53</v>
      </c>
      <c r="D1" s="10" t="s">
        <v>19</v>
      </c>
      <c r="E1" s="10" t="s">
        <v>9</v>
      </c>
      <c r="F1" s="10" t="s">
        <v>54</v>
      </c>
      <c r="G1" s="10" t="s">
        <v>7</v>
      </c>
      <c r="H1" s="10" t="s">
        <v>6</v>
      </c>
      <c r="I1" s="10" t="s">
        <v>55</v>
      </c>
      <c r="J1" s="10" t="s">
        <v>11</v>
      </c>
      <c r="K1" s="8" t="s">
        <v>26</v>
      </c>
      <c r="L1" s="8" t="s">
        <v>27</v>
      </c>
      <c r="M1" s="8" t="s">
        <v>25</v>
      </c>
      <c r="N1" s="8" t="s">
        <v>28</v>
      </c>
      <c r="O1" s="8" t="s">
        <v>24</v>
      </c>
      <c r="P1" s="8" t="s">
        <v>22</v>
      </c>
    </row>
    <row r="2" spans="1:16" s="8" customFormat="1" ht="22.5" customHeight="1">
      <c r="A2" s="12" t="s">
        <v>56</v>
      </c>
      <c r="B2" s="8" t="s">
        <v>57</v>
      </c>
      <c r="C2" s="13" t="s">
        <v>58</v>
      </c>
      <c r="D2" s="8" t="s">
        <v>59</v>
      </c>
      <c r="E2" s="8" t="s">
        <v>34</v>
      </c>
      <c r="F2" s="8" t="s">
        <v>60</v>
      </c>
      <c r="G2" s="8" t="s">
        <v>32</v>
      </c>
      <c r="H2" s="8" t="s">
        <v>61</v>
      </c>
      <c r="I2" s="8" t="s">
        <v>62</v>
      </c>
      <c r="J2" s="8" t="s">
        <v>36</v>
      </c>
      <c r="K2" s="8" t="s">
        <v>63</v>
      </c>
      <c r="L2" s="14" t="s">
        <v>64</v>
      </c>
      <c r="M2" s="7" t="s">
        <v>48</v>
      </c>
      <c r="N2" s="8" t="s">
        <v>43</v>
      </c>
      <c r="O2" s="8" t="s">
        <v>65</v>
      </c>
      <c r="P2" s="8" t="s">
        <v>66</v>
      </c>
    </row>
    <row r="3" spans="1:16" s="8" customFormat="1" ht="22.5" customHeight="1">
      <c r="A3" s="12" t="s">
        <v>67</v>
      </c>
      <c r="B3" s="8" t="s">
        <v>68</v>
      </c>
      <c r="C3" s="13" t="s">
        <v>69</v>
      </c>
      <c r="D3" s="8" t="s">
        <v>70</v>
      </c>
      <c r="E3" s="8" t="s">
        <v>71</v>
      </c>
      <c r="F3" s="8" t="s">
        <v>72</v>
      </c>
      <c r="G3" s="8" t="s">
        <v>73</v>
      </c>
      <c r="H3" s="8" t="s">
        <v>74</v>
      </c>
      <c r="I3" s="8" t="s">
        <v>75</v>
      </c>
      <c r="J3" s="8" t="s">
        <v>76</v>
      </c>
      <c r="K3" s="8" t="s">
        <v>77</v>
      </c>
      <c r="L3" s="14" t="s">
        <v>78</v>
      </c>
      <c r="M3" s="7" t="s">
        <v>79</v>
      </c>
      <c r="N3" s="8" t="s">
        <v>80</v>
      </c>
      <c r="O3" s="8" t="s">
        <v>47</v>
      </c>
      <c r="P3" s="8" t="s">
        <v>45</v>
      </c>
    </row>
    <row r="4" spans="1:16" s="8" customFormat="1" ht="22.5" customHeight="1">
      <c r="A4" s="12" t="s">
        <v>81</v>
      </c>
      <c r="B4" s="8" t="s">
        <v>82</v>
      </c>
      <c r="C4" s="13" t="s">
        <v>83</v>
      </c>
      <c r="D4" s="8" t="s">
        <v>44</v>
      </c>
      <c r="E4" s="8" t="s">
        <v>84</v>
      </c>
      <c r="F4" s="8" t="s">
        <v>85</v>
      </c>
      <c r="G4" s="8" t="s">
        <v>86</v>
      </c>
      <c r="I4" s="8" t="s">
        <v>87</v>
      </c>
      <c r="J4" s="8" t="s">
        <v>81</v>
      </c>
      <c r="K4" s="8" t="s">
        <v>88</v>
      </c>
      <c r="L4" s="14" t="s">
        <v>89</v>
      </c>
      <c r="M4" s="7" t="s">
        <v>90</v>
      </c>
      <c r="N4" s="8" t="s">
        <v>91</v>
      </c>
      <c r="O4" s="8" t="s">
        <v>92</v>
      </c>
      <c r="P4" s="8" t="s">
        <v>93</v>
      </c>
    </row>
    <row r="5" spans="2:16" s="8" customFormat="1" ht="22.5" customHeight="1">
      <c r="B5" s="8" t="s">
        <v>94</v>
      </c>
      <c r="C5" s="13" t="s">
        <v>95</v>
      </c>
      <c r="D5" s="8" t="s">
        <v>96</v>
      </c>
      <c r="E5" s="8" t="s">
        <v>97</v>
      </c>
      <c r="F5" s="8" t="s">
        <v>98</v>
      </c>
      <c r="G5" s="8" t="s">
        <v>99</v>
      </c>
      <c r="I5" s="8" t="s">
        <v>100</v>
      </c>
      <c r="K5" s="8" t="s">
        <v>101</v>
      </c>
      <c r="L5" s="14" t="s">
        <v>102</v>
      </c>
      <c r="M5" s="7" t="s">
        <v>103</v>
      </c>
      <c r="N5" s="8" t="s">
        <v>104</v>
      </c>
      <c r="O5" s="8" t="s">
        <v>105</v>
      </c>
      <c r="P5" s="8" t="s">
        <v>81</v>
      </c>
    </row>
    <row r="6" spans="2:15" s="8" customFormat="1" ht="22.5" customHeight="1">
      <c r="B6" s="8" t="s">
        <v>81</v>
      </c>
      <c r="C6" s="13" t="s">
        <v>106</v>
      </c>
      <c r="D6" s="8" t="s">
        <v>107</v>
      </c>
      <c r="E6" s="8" t="s">
        <v>108</v>
      </c>
      <c r="F6" s="8" t="s">
        <v>109</v>
      </c>
      <c r="G6" s="8" t="s">
        <v>110</v>
      </c>
      <c r="I6" s="8" t="s">
        <v>111</v>
      </c>
      <c r="K6" s="8" t="s">
        <v>112</v>
      </c>
      <c r="L6" s="14" t="s">
        <v>113</v>
      </c>
      <c r="M6" s="7" t="s">
        <v>114</v>
      </c>
      <c r="N6" s="8" t="s">
        <v>115</v>
      </c>
      <c r="O6" s="8" t="s">
        <v>116</v>
      </c>
    </row>
    <row r="7" spans="3:15" s="8" customFormat="1" ht="22.5" customHeight="1">
      <c r="C7" s="13" t="s">
        <v>117</v>
      </c>
      <c r="D7" s="8" t="s">
        <v>118</v>
      </c>
      <c r="E7" s="8" t="s">
        <v>119</v>
      </c>
      <c r="G7" s="8" t="s">
        <v>120</v>
      </c>
      <c r="I7" s="8" t="s">
        <v>121</v>
      </c>
      <c r="K7" s="8" t="s">
        <v>122</v>
      </c>
      <c r="L7" s="14" t="s">
        <v>123</v>
      </c>
      <c r="M7" s="7" t="s">
        <v>124</v>
      </c>
      <c r="N7" s="8" t="s">
        <v>125</v>
      </c>
      <c r="O7" s="8" t="s">
        <v>126</v>
      </c>
    </row>
    <row r="8" spans="3:14" s="8" customFormat="1" ht="22.5" customHeight="1">
      <c r="C8" s="13" t="s">
        <v>127</v>
      </c>
      <c r="D8" s="8" t="s">
        <v>128</v>
      </c>
      <c r="E8" s="8" t="s">
        <v>129</v>
      </c>
      <c r="G8" s="8" t="s">
        <v>130</v>
      </c>
      <c r="I8" s="8" t="s">
        <v>131</v>
      </c>
      <c r="L8" s="14" t="s">
        <v>132</v>
      </c>
      <c r="M8" s="7" t="s">
        <v>133</v>
      </c>
      <c r="N8" s="8" t="s">
        <v>134</v>
      </c>
    </row>
    <row r="9" spans="3:14" s="8" customFormat="1" ht="22.5" customHeight="1">
      <c r="C9" s="13" t="s">
        <v>135</v>
      </c>
      <c r="D9" s="8" t="s">
        <v>136</v>
      </c>
      <c r="E9" s="8" t="s">
        <v>137</v>
      </c>
      <c r="G9" s="8" t="s">
        <v>138</v>
      </c>
      <c r="I9" s="8" t="s">
        <v>139</v>
      </c>
      <c r="L9" s="14" t="s">
        <v>140</v>
      </c>
      <c r="M9" s="7" t="s">
        <v>141</v>
      </c>
      <c r="N9" s="8" t="s">
        <v>142</v>
      </c>
    </row>
    <row r="10" spans="3:14" s="8" customFormat="1" ht="22.5" customHeight="1">
      <c r="C10" s="13" t="s">
        <v>46</v>
      </c>
      <c r="D10" s="8" t="s">
        <v>143</v>
      </c>
      <c r="E10" s="8" t="s">
        <v>144</v>
      </c>
      <c r="G10" s="8" t="s">
        <v>145</v>
      </c>
      <c r="I10" s="8" t="s">
        <v>146</v>
      </c>
      <c r="L10" s="14" t="s">
        <v>147</v>
      </c>
      <c r="M10" s="7" t="s">
        <v>148</v>
      </c>
      <c r="N10" s="8" t="s">
        <v>149</v>
      </c>
    </row>
    <row r="11" spans="3:14" s="8" customFormat="1" ht="22.5" customHeight="1">
      <c r="C11" s="13" t="s">
        <v>150</v>
      </c>
      <c r="D11" s="8" t="s">
        <v>151</v>
      </c>
      <c r="E11" s="8" t="s">
        <v>152</v>
      </c>
      <c r="G11" s="8" t="s">
        <v>153</v>
      </c>
      <c r="L11" s="14" t="s">
        <v>154</v>
      </c>
      <c r="M11" s="7" t="s">
        <v>155</v>
      </c>
      <c r="N11" s="8" t="s">
        <v>156</v>
      </c>
    </row>
    <row r="12" spans="3:14" s="8" customFormat="1" ht="22.5" customHeight="1">
      <c r="C12" s="13" t="s">
        <v>157</v>
      </c>
      <c r="D12" s="8" t="s">
        <v>81</v>
      </c>
      <c r="E12" s="8" t="s">
        <v>158</v>
      </c>
      <c r="G12" s="8" t="s">
        <v>159</v>
      </c>
      <c r="L12" s="14" t="s">
        <v>160</v>
      </c>
      <c r="M12" s="7" t="s">
        <v>161</v>
      </c>
      <c r="N12" s="8" t="s">
        <v>162</v>
      </c>
    </row>
    <row r="13" spans="3:14" s="8" customFormat="1" ht="22.5" customHeight="1">
      <c r="C13" s="13" t="s">
        <v>163</v>
      </c>
      <c r="E13" s="8" t="s">
        <v>164</v>
      </c>
      <c r="G13" s="8" t="s">
        <v>165</v>
      </c>
      <c r="L13" s="14" t="s">
        <v>166</v>
      </c>
      <c r="M13" s="15"/>
      <c r="N13" s="8" t="s">
        <v>167</v>
      </c>
    </row>
    <row r="14" spans="3:14" s="8" customFormat="1" ht="22.5" customHeight="1">
      <c r="C14" s="13" t="s">
        <v>168</v>
      </c>
      <c r="E14" s="8" t="s">
        <v>169</v>
      </c>
      <c r="G14" s="8" t="s">
        <v>170</v>
      </c>
      <c r="L14" s="14" t="s">
        <v>171</v>
      </c>
      <c r="M14" s="15"/>
      <c r="N14" s="8" t="s">
        <v>172</v>
      </c>
    </row>
    <row r="15" spans="3:14" s="8" customFormat="1" ht="22.5" customHeight="1">
      <c r="C15" s="13" t="s">
        <v>173</v>
      </c>
      <c r="G15" s="8" t="s">
        <v>174</v>
      </c>
      <c r="L15" s="14" t="s">
        <v>175</v>
      </c>
      <c r="M15" s="15"/>
      <c r="N15" s="8" t="s">
        <v>176</v>
      </c>
    </row>
    <row r="16" spans="3:14" s="8" customFormat="1" ht="22.5" customHeight="1">
      <c r="C16" s="13" t="s">
        <v>177</v>
      </c>
      <c r="G16" s="8" t="s">
        <v>178</v>
      </c>
      <c r="L16" s="14" t="s">
        <v>179</v>
      </c>
      <c r="M16" s="16"/>
      <c r="N16" s="8" t="s">
        <v>180</v>
      </c>
    </row>
    <row r="17" spans="3:14" s="8" customFormat="1" ht="22.5" customHeight="1">
      <c r="C17" s="13" t="s">
        <v>181</v>
      </c>
      <c r="G17" s="8" t="s">
        <v>182</v>
      </c>
      <c r="L17" s="14" t="s">
        <v>183</v>
      </c>
      <c r="M17" s="16"/>
      <c r="N17" s="8" t="s">
        <v>184</v>
      </c>
    </row>
    <row r="18" spans="3:14" s="8" customFormat="1" ht="22.5" customHeight="1">
      <c r="C18" s="13" t="s">
        <v>185</v>
      </c>
      <c r="G18" s="8" t="s">
        <v>186</v>
      </c>
      <c r="L18" s="14" t="s">
        <v>187</v>
      </c>
      <c r="M18" s="16"/>
      <c r="N18" s="8" t="s">
        <v>188</v>
      </c>
    </row>
    <row r="19" spans="3:13" s="8" customFormat="1" ht="22.5" customHeight="1">
      <c r="C19" s="13" t="s">
        <v>189</v>
      </c>
      <c r="G19" s="8" t="s">
        <v>190</v>
      </c>
      <c r="L19" s="14" t="s">
        <v>191</v>
      </c>
      <c r="M19" s="16"/>
    </row>
    <row r="20" spans="3:13" s="8" customFormat="1" ht="22.5" customHeight="1">
      <c r="C20" s="13" t="s">
        <v>192</v>
      </c>
      <c r="G20" s="8" t="s">
        <v>193</v>
      </c>
      <c r="L20" s="14" t="s">
        <v>194</v>
      </c>
      <c r="M20" s="16"/>
    </row>
    <row r="21" spans="3:13" s="8" customFormat="1" ht="22.5" customHeight="1">
      <c r="C21" s="13" t="s">
        <v>195</v>
      </c>
      <c r="G21" s="8" t="s">
        <v>196</v>
      </c>
      <c r="L21" s="14" t="s">
        <v>197</v>
      </c>
      <c r="M21" s="16"/>
    </row>
    <row r="22" spans="3:13" s="8" customFormat="1" ht="22.5" customHeight="1">
      <c r="C22" s="8" t="s">
        <v>81</v>
      </c>
      <c r="G22" s="8" t="s">
        <v>198</v>
      </c>
      <c r="L22" s="14" t="s">
        <v>199</v>
      </c>
      <c r="M22" s="16"/>
    </row>
    <row r="23" spans="3:13" s="8" customFormat="1" ht="22.5" customHeight="1">
      <c r="C23" s="8" t="s">
        <v>200</v>
      </c>
      <c r="G23" s="8" t="s">
        <v>201</v>
      </c>
      <c r="L23" s="14" t="s">
        <v>202</v>
      </c>
      <c r="M23" s="16"/>
    </row>
    <row r="24" spans="7:13" s="8" customFormat="1" ht="22.5" customHeight="1">
      <c r="G24" s="8" t="s">
        <v>203</v>
      </c>
      <c r="L24" s="14" t="s">
        <v>204</v>
      </c>
      <c r="M24" s="16"/>
    </row>
    <row r="25" spans="7:13" s="8" customFormat="1" ht="22.5" customHeight="1">
      <c r="G25" s="8" t="s">
        <v>205</v>
      </c>
      <c r="L25" s="14" t="s">
        <v>206</v>
      </c>
      <c r="M25" s="16"/>
    </row>
    <row r="26" spans="7:13" s="8" customFormat="1" ht="22.5" customHeight="1">
      <c r="G26" s="8" t="s">
        <v>207</v>
      </c>
      <c r="L26" s="14" t="s">
        <v>208</v>
      </c>
      <c r="M26" s="16"/>
    </row>
    <row r="27" spans="7:13" s="8" customFormat="1" ht="22.5" customHeight="1">
      <c r="G27" s="8" t="s">
        <v>209</v>
      </c>
      <c r="L27" s="14" t="s">
        <v>210</v>
      </c>
      <c r="M27" s="16"/>
    </row>
    <row r="28" spans="7:13" s="8" customFormat="1" ht="22.5" customHeight="1">
      <c r="G28" s="8" t="s">
        <v>211</v>
      </c>
      <c r="L28" s="14" t="s">
        <v>212</v>
      </c>
      <c r="M28" s="16"/>
    </row>
    <row r="29" spans="7:13" s="8" customFormat="1" ht="22.5" customHeight="1">
      <c r="G29" s="8" t="s">
        <v>213</v>
      </c>
      <c r="L29" s="14" t="s">
        <v>214</v>
      </c>
      <c r="M29" s="16"/>
    </row>
    <row r="30" spans="7:13" s="8" customFormat="1" ht="22.5" customHeight="1">
      <c r="G30" s="8" t="s">
        <v>215</v>
      </c>
      <c r="L30" s="14" t="s">
        <v>216</v>
      </c>
      <c r="M30" s="16"/>
    </row>
    <row r="31" spans="7:13" s="8" customFormat="1" ht="22.5" customHeight="1">
      <c r="G31" s="8" t="s">
        <v>217</v>
      </c>
      <c r="L31" s="14" t="s">
        <v>218</v>
      </c>
      <c r="M31" s="16"/>
    </row>
    <row r="32" spans="7:13" s="8" customFormat="1" ht="22.5" customHeight="1">
      <c r="G32" s="8" t="s">
        <v>219</v>
      </c>
      <c r="L32" s="14" t="s">
        <v>220</v>
      </c>
      <c r="M32" s="16"/>
    </row>
    <row r="33" spans="7:13" s="8" customFormat="1" ht="22.5" customHeight="1">
      <c r="G33" s="8" t="s">
        <v>221</v>
      </c>
      <c r="L33" s="17" t="s">
        <v>222</v>
      </c>
      <c r="M33" s="16"/>
    </row>
    <row r="34" spans="7:13" s="8" customFormat="1" ht="22.5" customHeight="1">
      <c r="G34" s="8" t="s">
        <v>223</v>
      </c>
      <c r="L34" s="17" t="s">
        <v>224</v>
      </c>
      <c r="M34" s="16"/>
    </row>
    <row r="35" spans="7:13" s="8" customFormat="1" ht="22.5" customHeight="1">
      <c r="G35" s="8" t="s">
        <v>225</v>
      </c>
      <c r="L35" s="17" t="s">
        <v>226</v>
      </c>
      <c r="M35" s="16"/>
    </row>
    <row r="36" spans="7:13" s="8" customFormat="1" ht="22.5" customHeight="1">
      <c r="G36" s="8" t="s">
        <v>227</v>
      </c>
      <c r="L36" s="17" t="s">
        <v>228</v>
      </c>
      <c r="M36" s="16"/>
    </row>
    <row r="37" spans="7:13" s="8" customFormat="1" ht="22.5" customHeight="1">
      <c r="G37" s="8" t="s">
        <v>229</v>
      </c>
      <c r="L37" s="17" t="s">
        <v>230</v>
      </c>
      <c r="M37" s="16"/>
    </row>
    <row r="38" spans="7:13" s="8" customFormat="1" ht="22.5" customHeight="1">
      <c r="G38" s="8" t="s">
        <v>231</v>
      </c>
      <c r="L38" s="17" t="s">
        <v>232</v>
      </c>
      <c r="M38" s="16"/>
    </row>
    <row r="39" spans="7:13" s="8" customFormat="1" ht="22.5" customHeight="1">
      <c r="G39" s="8" t="s">
        <v>233</v>
      </c>
      <c r="L39" s="17" t="s">
        <v>234</v>
      </c>
      <c r="M39" s="16"/>
    </row>
    <row r="40" spans="7:13" s="8" customFormat="1" ht="22.5" customHeight="1">
      <c r="G40" s="8" t="s">
        <v>235</v>
      </c>
      <c r="L40" s="17" t="s">
        <v>236</v>
      </c>
      <c r="M40" s="16"/>
    </row>
    <row r="41" spans="7:13" s="8" customFormat="1" ht="22.5" customHeight="1">
      <c r="G41" s="8" t="s">
        <v>237</v>
      </c>
      <c r="L41" s="17" t="s">
        <v>238</v>
      </c>
      <c r="M41" s="16"/>
    </row>
    <row r="42" spans="7:13" s="8" customFormat="1" ht="22.5" customHeight="1">
      <c r="G42" s="8" t="s">
        <v>239</v>
      </c>
      <c r="L42" s="17" t="s">
        <v>240</v>
      </c>
      <c r="M42" s="16"/>
    </row>
    <row r="43" spans="7:13" s="8" customFormat="1" ht="22.5" customHeight="1">
      <c r="G43" s="8" t="s">
        <v>241</v>
      </c>
      <c r="L43" s="17" t="s">
        <v>242</v>
      </c>
      <c r="M43" s="16"/>
    </row>
    <row r="44" spans="7:13" s="8" customFormat="1" ht="22.5" customHeight="1">
      <c r="G44" s="8" t="s">
        <v>243</v>
      </c>
      <c r="L44" s="17" t="s">
        <v>244</v>
      </c>
      <c r="M44" s="16"/>
    </row>
    <row r="45" spans="7:13" s="8" customFormat="1" ht="22.5" customHeight="1">
      <c r="G45" s="8" t="s">
        <v>245</v>
      </c>
      <c r="L45" s="17" t="s">
        <v>246</v>
      </c>
      <c r="M45" s="16"/>
    </row>
    <row r="46" spans="7:13" s="8" customFormat="1" ht="22.5" customHeight="1">
      <c r="G46" s="8" t="s">
        <v>247</v>
      </c>
      <c r="L46" s="17" t="s">
        <v>248</v>
      </c>
      <c r="M46" s="16"/>
    </row>
    <row r="47" spans="7:13" s="8" customFormat="1" ht="22.5" customHeight="1">
      <c r="G47" s="8" t="s">
        <v>249</v>
      </c>
      <c r="L47" s="17" t="s">
        <v>250</v>
      </c>
      <c r="M47" s="16"/>
    </row>
    <row r="48" spans="7:13" s="8" customFormat="1" ht="22.5" customHeight="1">
      <c r="G48" s="8" t="s">
        <v>251</v>
      </c>
      <c r="L48" s="17" t="s">
        <v>252</v>
      </c>
      <c r="M48" s="16"/>
    </row>
    <row r="49" spans="7:13" s="8" customFormat="1" ht="22.5" customHeight="1">
      <c r="G49" s="8" t="s">
        <v>253</v>
      </c>
      <c r="L49" s="17" t="s">
        <v>254</v>
      </c>
      <c r="M49" s="16"/>
    </row>
    <row r="50" spans="7:13" s="8" customFormat="1" ht="22.5" customHeight="1">
      <c r="G50" s="8" t="s">
        <v>255</v>
      </c>
      <c r="L50" s="17" t="s">
        <v>256</v>
      </c>
      <c r="M50" s="16"/>
    </row>
    <row r="51" spans="7:13" s="8" customFormat="1" ht="22.5" customHeight="1">
      <c r="G51" s="8" t="s">
        <v>257</v>
      </c>
      <c r="L51" s="17" t="s">
        <v>258</v>
      </c>
      <c r="M51" s="16"/>
    </row>
    <row r="52" spans="7:13" s="8" customFormat="1" ht="22.5" customHeight="1">
      <c r="G52" s="8" t="s">
        <v>259</v>
      </c>
      <c r="L52" s="17" t="s">
        <v>260</v>
      </c>
      <c r="M52" s="16"/>
    </row>
    <row r="53" spans="7:13" s="8" customFormat="1" ht="22.5" customHeight="1">
      <c r="G53" s="8" t="s">
        <v>261</v>
      </c>
      <c r="L53" s="17" t="s">
        <v>262</v>
      </c>
      <c r="M53" s="16"/>
    </row>
    <row r="54" spans="7:13" s="8" customFormat="1" ht="22.5" customHeight="1">
      <c r="G54" s="8" t="s">
        <v>263</v>
      </c>
      <c r="L54" s="17" t="s">
        <v>264</v>
      </c>
      <c r="M54" s="15"/>
    </row>
    <row r="55" spans="7:13" s="8" customFormat="1" ht="22.5" customHeight="1">
      <c r="G55" s="8" t="s">
        <v>265</v>
      </c>
      <c r="L55" s="17" t="s">
        <v>266</v>
      </c>
      <c r="M55" s="15"/>
    </row>
    <row r="56" spans="7:13" s="8" customFormat="1" ht="22.5" customHeight="1">
      <c r="G56" s="8" t="s">
        <v>267</v>
      </c>
      <c r="L56" s="17" t="s">
        <v>268</v>
      </c>
      <c r="M56" s="15"/>
    </row>
    <row r="57" spans="7:13" s="8" customFormat="1" ht="22.5" customHeight="1">
      <c r="G57" s="8" t="s">
        <v>269</v>
      </c>
      <c r="L57" s="17" t="s">
        <v>270</v>
      </c>
      <c r="M57" s="15"/>
    </row>
    <row r="58" spans="7:13" s="8" customFormat="1" ht="22.5" customHeight="1">
      <c r="G58" s="8" t="s">
        <v>81</v>
      </c>
      <c r="L58" s="17" t="s">
        <v>271</v>
      </c>
      <c r="M58" s="15"/>
    </row>
    <row r="59" spans="7:13" s="8" customFormat="1" ht="22.5" customHeight="1">
      <c r="G59" s="8" t="s">
        <v>272</v>
      </c>
      <c r="L59" s="17" t="s">
        <v>273</v>
      </c>
      <c r="M59" s="15"/>
    </row>
    <row r="60" spans="12:13" ht="22.5" customHeight="1">
      <c r="L60" s="17" t="s">
        <v>274</v>
      </c>
      <c r="M60" s="15"/>
    </row>
    <row r="61" spans="12:13" ht="22.5" customHeight="1">
      <c r="L61" s="17" t="s">
        <v>275</v>
      </c>
      <c r="M61" s="15"/>
    </row>
    <row r="62" spans="12:13" ht="22.5" customHeight="1">
      <c r="L62" s="17" t="s">
        <v>276</v>
      </c>
      <c r="M62" s="15"/>
    </row>
    <row r="63" spans="12:13" ht="22.5" customHeight="1">
      <c r="L63" s="17" t="s">
        <v>277</v>
      </c>
      <c r="M63" s="15"/>
    </row>
    <row r="64" spans="12:13" ht="22.5" customHeight="1">
      <c r="L64" s="17" t="s">
        <v>278</v>
      </c>
      <c r="M64" s="15"/>
    </row>
    <row r="65" spans="12:13" ht="22.5" customHeight="1">
      <c r="L65" s="17" t="s">
        <v>279</v>
      </c>
      <c r="M65" s="15"/>
    </row>
    <row r="66" spans="12:13" ht="22.5" customHeight="1">
      <c r="L66" s="17" t="s">
        <v>280</v>
      </c>
      <c r="M66" s="17"/>
    </row>
    <row r="67" spans="12:13" ht="22.5" customHeight="1">
      <c r="L67" s="17" t="s">
        <v>281</v>
      </c>
      <c r="M67" s="17"/>
    </row>
    <row r="68" spans="12:13" ht="22.5" customHeight="1">
      <c r="L68" s="17" t="s">
        <v>282</v>
      </c>
      <c r="M68" s="17"/>
    </row>
    <row r="69" spans="12:13" ht="22.5" customHeight="1">
      <c r="L69" s="17" t="s">
        <v>283</v>
      </c>
      <c r="M69" s="17"/>
    </row>
    <row r="70" spans="12:13" ht="22.5" customHeight="1">
      <c r="L70" s="17" t="s">
        <v>284</v>
      </c>
      <c r="M70" s="17"/>
    </row>
    <row r="71" spans="12:13" ht="22.5" customHeight="1">
      <c r="L71" s="17" t="s">
        <v>285</v>
      </c>
      <c r="M71" s="17"/>
    </row>
    <row r="72" spans="12:13" ht="22.5" customHeight="1">
      <c r="L72" s="17" t="s">
        <v>286</v>
      </c>
      <c r="M72" s="17"/>
    </row>
    <row r="73" spans="12:13" ht="22.5" customHeight="1">
      <c r="L73" s="17" t="s">
        <v>287</v>
      </c>
      <c r="M73" s="17"/>
    </row>
    <row r="74" spans="12:13" ht="22.5" customHeight="1">
      <c r="L74" s="17" t="s">
        <v>288</v>
      </c>
      <c r="M74" s="17"/>
    </row>
    <row r="75" spans="12:13" ht="22.5" customHeight="1">
      <c r="L75" s="17" t="s">
        <v>289</v>
      </c>
      <c r="M75" s="17"/>
    </row>
    <row r="76" spans="12:13" ht="22.5" customHeight="1">
      <c r="L76" s="17" t="s">
        <v>290</v>
      </c>
      <c r="M76" s="17"/>
    </row>
    <row r="77" spans="12:13" ht="22.5" customHeight="1">
      <c r="L77" s="17" t="s">
        <v>291</v>
      </c>
      <c r="M77" s="17"/>
    </row>
    <row r="78" spans="12:13" ht="22.5" customHeight="1">
      <c r="L78" s="17" t="s">
        <v>292</v>
      </c>
      <c r="M78" s="17"/>
    </row>
    <row r="79" spans="12:13" ht="22.5" customHeight="1">
      <c r="L79" s="17" t="s">
        <v>293</v>
      </c>
      <c r="M79" s="18"/>
    </row>
    <row r="80" ht="22.5" customHeight="1">
      <c r="M80" s="18"/>
    </row>
    <row r="81" ht="22.5" customHeight="1">
      <c r="M81" s="18"/>
    </row>
    <row r="82" ht="22.5" customHeight="1">
      <c r="M82" s="18"/>
    </row>
    <row r="83" ht="22.5" customHeight="1">
      <c r="M83" s="18"/>
    </row>
    <row r="84" ht="22.5" customHeight="1">
      <c r="M84" s="18"/>
    </row>
    <row r="85" ht="22.5" customHeight="1">
      <c r="M85" s="17"/>
    </row>
    <row r="86" ht="22.5" customHeight="1">
      <c r="M86" s="17"/>
    </row>
    <row r="87" ht="22.5" customHeight="1">
      <c r="M87" s="17"/>
    </row>
    <row r="88" ht="22.5" customHeight="1">
      <c r="M88" s="17"/>
    </row>
    <row r="89" ht="22.5" customHeight="1">
      <c r="M89" s="17"/>
    </row>
    <row r="90" ht="22.5" customHeight="1">
      <c r="M90" s="17"/>
    </row>
  </sheetData>
  <sheetProtection sheet="1" objects="1"/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13"/>
  <sheetViews>
    <sheetView workbookViewId="0" topLeftCell="A1">
      <pane ySplit="2" topLeftCell="A3" activePane="bottomLeft" state="frozen"/>
      <selection pane="bottomLeft" activeCell="G17" sqref="G17"/>
    </sheetView>
  </sheetViews>
  <sheetFormatPr defaultColWidth="8.00390625" defaultRowHeight="24" customHeight="1"/>
  <cols>
    <col min="1" max="1" width="4.375" style="3" customWidth="1"/>
    <col min="2" max="2" width="5.75390625" style="1" customWidth="1"/>
    <col min="3" max="5" width="7.875" style="1" customWidth="1"/>
    <col min="6" max="6" width="8.75390625" style="1" customWidth="1"/>
    <col min="7" max="7" width="15.25390625" style="3" customWidth="1"/>
    <col min="8" max="8" width="12.625" style="3" customWidth="1"/>
    <col min="9" max="9" width="10.375" style="3" customWidth="1"/>
    <col min="10" max="10" width="30.875" style="3" customWidth="1"/>
    <col min="11" max="11" width="16.625" style="3" customWidth="1"/>
    <col min="12" max="12" width="9.00390625" style="3" customWidth="1"/>
    <col min="13" max="253" width="8.00390625" style="3" customWidth="1"/>
    <col min="254" max="254" width="8.00390625" style="4" customWidth="1"/>
  </cols>
  <sheetData>
    <row r="1" spans="1:12" ht="24" customHeight="1">
      <c r="A1" s="5" t="s">
        <v>294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24" customHeight="1">
      <c r="A2" s="6" t="s">
        <v>2</v>
      </c>
      <c r="B2" s="6" t="s">
        <v>25</v>
      </c>
      <c r="C2" s="6" t="s">
        <v>295</v>
      </c>
      <c r="D2" s="6" t="s">
        <v>296</v>
      </c>
      <c r="E2" s="6" t="s">
        <v>297</v>
      </c>
      <c r="F2" s="6" t="s">
        <v>19</v>
      </c>
      <c r="G2" s="6" t="s">
        <v>298</v>
      </c>
      <c r="H2" s="6" t="s">
        <v>299</v>
      </c>
      <c r="I2" s="6" t="s">
        <v>300</v>
      </c>
      <c r="J2" s="6" t="s">
        <v>301</v>
      </c>
      <c r="K2" s="6" t="s">
        <v>28</v>
      </c>
      <c r="L2" s="6" t="s">
        <v>302</v>
      </c>
    </row>
    <row r="3" spans="1:12" ht="24" customHeight="1">
      <c r="A3" s="7">
        <v>1</v>
      </c>
      <c r="B3" s="7" t="s">
        <v>48</v>
      </c>
      <c r="C3" s="7" t="s">
        <v>303</v>
      </c>
      <c r="D3" s="7" t="s">
        <v>77</v>
      </c>
      <c r="E3" s="7">
        <v>1</v>
      </c>
      <c r="F3" s="7" t="s">
        <v>44</v>
      </c>
      <c r="G3" s="7" t="s">
        <v>304</v>
      </c>
      <c r="H3" s="7"/>
      <c r="I3" s="7"/>
      <c r="J3" s="7" t="s">
        <v>305</v>
      </c>
      <c r="K3" s="7" t="s">
        <v>156</v>
      </c>
      <c r="L3" s="7" t="s">
        <v>306</v>
      </c>
    </row>
    <row r="4" spans="1:12" ht="36" customHeight="1">
      <c r="A4" s="7">
        <v>2</v>
      </c>
      <c r="B4" s="7" t="s">
        <v>79</v>
      </c>
      <c r="C4" s="7" t="s">
        <v>307</v>
      </c>
      <c r="D4" s="7" t="s">
        <v>122</v>
      </c>
      <c r="E4" s="7">
        <v>1</v>
      </c>
      <c r="F4" s="7" t="s">
        <v>96</v>
      </c>
      <c r="G4" s="7" t="s">
        <v>43</v>
      </c>
      <c r="H4" s="7" t="s">
        <v>308</v>
      </c>
      <c r="I4" s="7" t="s">
        <v>65</v>
      </c>
      <c r="J4" s="7" t="s">
        <v>309</v>
      </c>
      <c r="K4" s="7" t="s">
        <v>43</v>
      </c>
      <c r="L4" s="7" t="s">
        <v>306</v>
      </c>
    </row>
    <row r="5" spans="1:12" ht="36" customHeight="1">
      <c r="A5" s="7">
        <v>3</v>
      </c>
      <c r="B5" s="7" t="s">
        <v>90</v>
      </c>
      <c r="C5" s="7" t="s">
        <v>310</v>
      </c>
      <c r="D5" s="7" t="s">
        <v>122</v>
      </c>
      <c r="E5" s="7">
        <v>1</v>
      </c>
      <c r="F5" s="7" t="s">
        <v>107</v>
      </c>
      <c r="G5" s="7" t="s">
        <v>43</v>
      </c>
      <c r="H5" s="7" t="s">
        <v>95</v>
      </c>
      <c r="I5" s="7" t="s">
        <v>65</v>
      </c>
      <c r="J5" s="7" t="s">
        <v>311</v>
      </c>
      <c r="K5" s="7" t="s">
        <v>43</v>
      </c>
      <c r="L5" s="7" t="s">
        <v>306</v>
      </c>
    </row>
    <row r="6" spans="1:12" ht="36" customHeight="1">
      <c r="A6" s="7">
        <v>4</v>
      </c>
      <c r="B6" s="7" t="s">
        <v>103</v>
      </c>
      <c r="C6" s="7" t="s">
        <v>312</v>
      </c>
      <c r="D6" s="7" t="s">
        <v>122</v>
      </c>
      <c r="E6" s="7">
        <v>1</v>
      </c>
      <c r="F6" s="7" t="s">
        <v>107</v>
      </c>
      <c r="G6" s="7" t="s">
        <v>43</v>
      </c>
      <c r="H6" s="7" t="s">
        <v>313</v>
      </c>
      <c r="I6" s="7" t="s">
        <v>65</v>
      </c>
      <c r="J6" s="7" t="s">
        <v>314</v>
      </c>
      <c r="K6" s="7" t="s">
        <v>43</v>
      </c>
      <c r="L6" s="7" t="s">
        <v>306</v>
      </c>
    </row>
    <row r="7" spans="1:12" ht="36" customHeight="1">
      <c r="A7" s="7">
        <v>5</v>
      </c>
      <c r="B7" s="7" t="s">
        <v>114</v>
      </c>
      <c r="C7" s="7" t="s">
        <v>315</v>
      </c>
      <c r="D7" s="7" t="s">
        <v>316</v>
      </c>
      <c r="E7" s="7">
        <v>1</v>
      </c>
      <c r="F7" s="7" t="s">
        <v>317</v>
      </c>
      <c r="G7" s="7" t="s">
        <v>134</v>
      </c>
      <c r="H7" s="7" t="s">
        <v>95</v>
      </c>
      <c r="I7" s="7" t="s">
        <v>65</v>
      </c>
      <c r="J7" s="7" t="s">
        <v>318</v>
      </c>
      <c r="K7" s="7" t="s">
        <v>134</v>
      </c>
      <c r="L7" s="7" t="s">
        <v>306</v>
      </c>
    </row>
    <row r="8" spans="1:12" ht="36" customHeight="1">
      <c r="A8" s="7">
        <v>6</v>
      </c>
      <c r="B8" s="7" t="s">
        <v>124</v>
      </c>
      <c r="C8" s="7" t="s">
        <v>46</v>
      </c>
      <c r="D8" s="7" t="s">
        <v>316</v>
      </c>
      <c r="E8" s="7">
        <v>1</v>
      </c>
      <c r="F8" s="7" t="s">
        <v>317</v>
      </c>
      <c r="G8" s="7" t="s">
        <v>167</v>
      </c>
      <c r="H8" s="7" t="s">
        <v>46</v>
      </c>
      <c r="I8" s="7"/>
      <c r="J8" s="7" t="s">
        <v>319</v>
      </c>
      <c r="K8" s="7" t="s">
        <v>167</v>
      </c>
      <c r="L8" s="7" t="s">
        <v>306</v>
      </c>
    </row>
    <row r="9" spans="1:12" ht="36" customHeight="1">
      <c r="A9" s="7">
        <v>7</v>
      </c>
      <c r="B9" s="7" t="s">
        <v>133</v>
      </c>
      <c r="C9" s="7" t="s">
        <v>320</v>
      </c>
      <c r="D9" s="7" t="s">
        <v>316</v>
      </c>
      <c r="E9" s="7">
        <v>1</v>
      </c>
      <c r="F9" s="7" t="s">
        <v>96</v>
      </c>
      <c r="G9" s="7" t="s">
        <v>43</v>
      </c>
      <c r="H9" s="7" t="s">
        <v>321</v>
      </c>
      <c r="I9" s="7" t="s">
        <v>65</v>
      </c>
      <c r="J9" s="7" t="s">
        <v>322</v>
      </c>
      <c r="K9" s="7" t="s">
        <v>43</v>
      </c>
      <c r="L9" s="7" t="s">
        <v>306</v>
      </c>
    </row>
    <row r="10" spans="1:12" ht="36" customHeight="1">
      <c r="A10" s="7">
        <v>8</v>
      </c>
      <c r="B10" s="7" t="s">
        <v>141</v>
      </c>
      <c r="C10" s="7" t="s">
        <v>323</v>
      </c>
      <c r="D10" s="7" t="s">
        <v>316</v>
      </c>
      <c r="E10" s="7">
        <v>1</v>
      </c>
      <c r="F10" s="7" t="s">
        <v>96</v>
      </c>
      <c r="G10" s="7" t="s">
        <v>43</v>
      </c>
      <c r="H10" s="7" t="s">
        <v>321</v>
      </c>
      <c r="I10" s="7" t="s">
        <v>65</v>
      </c>
      <c r="J10" s="7" t="s">
        <v>324</v>
      </c>
      <c r="K10" s="7" t="s">
        <v>43</v>
      </c>
      <c r="L10" s="7" t="s">
        <v>306</v>
      </c>
    </row>
    <row r="11" spans="1:12" ht="36" customHeight="1">
      <c r="A11" s="7">
        <v>9</v>
      </c>
      <c r="B11" s="7" t="s">
        <v>148</v>
      </c>
      <c r="C11" s="7" t="s">
        <v>325</v>
      </c>
      <c r="D11" s="7" t="s">
        <v>316</v>
      </c>
      <c r="E11" s="7">
        <v>1</v>
      </c>
      <c r="F11" s="7" t="s">
        <v>96</v>
      </c>
      <c r="G11" s="7" t="s">
        <v>43</v>
      </c>
      <c r="H11" s="7" t="s">
        <v>95</v>
      </c>
      <c r="I11" s="7" t="s">
        <v>65</v>
      </c>
      <c r="J11" s="7" t="s">
        <v>326</v>
      </c>
      <c r="K11" s="7" t="s">
        <v>43</v>
      </c>
      <c r="L11" s="7" t="s">
        <v>306</v>
      </c>
    </row>
    <row r="12" spans="1:12" ht="36" customHeight="1">
      <c r="A12" s="7">
        <v>10</v>
      </c>
      <c r="B12" s="7" t="s">
        <v>155</v>
      </c>
      <c r="C12" s="7" t="s">
        <v>327</v>
      </c>
      <c r="D12" s="7" t="s">
        <v>316</v>
      </c>
      <c r="E12" s="7">
        <v>1</v>
      </c>
      <c r="F12" s="7" t="s">
        <v>96</v>
      </c>
      <c r="G12" s="7" t="s">
        <v>43</v>
      </c>
      <c r="H12" s="7" t="s">
        <v>328</v>
      </c>
      <c r="I12" s="7" t="s">
        <v>65</v>
      </c>
      <c r="J12" s="7" t="s">
        <v>329</v>
      </c>
      <c r="K12" s="7" t="s">
        <v>43</v>
      </c>
      <c r="L12" s="7" t="s">
        <v>306</v>
      </c>
    </row>
    <row r="13" spans="1:254" s="2" customFormat="1" ht="36" customHeight="1">
      <c r="A13" s="7">
        <v>11</v>
      </c>
      <c r="B13" s="7" t="s">
        <v>161</v>
      </c>
      <c r="C13" s="7" t="s">
        <v>210</v>
      </c>
      <c r="D13" s="7" t="s">
        <v>316</v>
      </c>
      <c r="E13" s="7">
        <v>1</v>
      </c>
      <c r="F13" s="7" t="s">
        <v>96</v>
      </c>
      <c r="G13" s="7" t="s">
        <v>43</v>
      </c>
      <c r="H13" s="7" t="s">
        <v>95</v>
      </c>
      <c r="I13" s="7" t="s">
        <v>65</v>
      </c>
      <c r="J13" s="7" t="s">
        <v>330</v>
      </c>
      <c r="K13" s="7" t="s">
        <v>43</v>
      </c>
      <c r="L13" s="7" t="s">
        <v>306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</sheetData>
  <sheetProtection sheet="1" objects="1"/>
  <mergeCells count="1">
    <mergeCell ref="A1:L1"/>
  </mergeCells>
  <printOptions/>
  <pageMargins left="0.35" right="0.35" top="0.4" bottom="0.4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英德市疾病预防控制中心</cp:lastModifiedBy>
  <dcterms:created xsi:type="dcterms:W3CDTF">2012-06-06T01:30:27Z</dcterms:created>
  <dcterms:modified xsi:type="dcterms:W3CDTF">2016-05-26T03:10:33Z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